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项目支出绩效自评表" sheetId="2" r:id="rId1"/>
  </sheets>
  <definedNames>
    <definedName name="_xlnm.Print_Area" localSheetId="0">项目支出绩效自评表!$A$1:$J$26</definedName>
    <definedName name="_xlnm.Print_Titles" localSheetId="0">项目支出绩效自评表!$13:$13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<sst xmlns="http://schemas.openxmlformats.org/spreadsheetml/2006/main" count="102" uniqueCount="77">
  <si>
    <t>项目支出绩效自评表</t>
  </si>
  <si>
    <t>（2024年度）</t>
  </si>
  <si>
    <t>项目名称</t>
  </si>
  <si>
    <t>青春北京大讲坛</t>
  </si>
  <si>
    <t>主管部门</t>
  </si>
  <si>
    <t>北京青少年服务中心（北京市禁毒教育基地管理中心）</t>
  </si>
  <si>
    <t>实施单位</t>
  </si>
  <si>
    <t>项目资金                    （万元）</t>
  </si>
  <si>
    <t>年初预算数</t>
  </si>
  <si>
    <t>全年预算数（A）</t>
  </si>
  <si>
    <t>全年执行数（B）</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</si>
  <si>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</si>
  <si>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</si>
  <si>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</si>
  <si>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</si>
  <si>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</si>
  <si>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</si>
  <si>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</si>
  <si>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</si>
  <si>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</si>
  <si>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</si>
  <si>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</si>
  <si>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深入贯彻落实《中共中央国务院关于进一步加强和改进未成年人思想道德建设的若干意见》及《北京市“十四五”时期青少年事业发展规划》，旨在深入实施公民道德建设工程，加强和改进思想政治工作，推进新时代文明实践中心建设，不断提升人民思想觉悟、道德水准、文明素养和全社会文明程度。面向广大青年群体开展专家讲堂，邀请科研一线的院士、学术带头人、青年科学家、高校教授、企业创始人、知名艺术家、杰出的青少年代表等，在青春北京舞台上分享经历、成果和观点，通过他们充满感染力的演讲内容，让公众深刻体会到什么是符合社会主义主流价值观的正面的、积极的精神和思想。项目开展主题宣讲系列活动，覆盖100000余人次；制作课程视频，在相关平台进行宣传推广；传播科学文化、传递科学精神，同时促进科学、文化、教育、艺术等跨界领域的交流和思想碰撞。</t>
  </si>
  <si>
    <t>2024年完成了穿越时空的对话、自然探索、名家阅读、博物馆揭秘、如何优雅的成长和悦享传统北京等主题活动。从遥远的神话到身边的古都，从一本书到一座博物馆，每一期讲座都更加加深了青少年朋友对首都文化的理解，同时促进了科学、文化、教育、艺术等跨界领域的交流和思想碰撞。5万名青少年通过线上、线下的形式共同参与了活动，各类社交媒体发送话题打卡近3000条。开展主题宣讲系列活动，制作的课程视频，在相关平台进行宣传推广，在更广泛的范围内传播科学文化、传递科学精神。</t>
  </si>
  <si>
    <t>绩效指标</t>
  </si>
  <si>
    <t>一级指标</t>
  </si>
  <si>
    <t>二级指标</t>
  </si>
  <si>
    <t>三级指标</t>
  </si>
  <si>
    <t>年度指标值（A）</t>
  </si>
  <si>
    <t>实际完成值（B）</t>
  </si>
  <si>
    <t>偏差原因分析及改进措施</t>
  </si>
  <si>
    <t>产出指标</t>
  </si>
  <si>
    <t>数量指标</t>
  </si>
  <si>
    <t>服务人次</t>
  </si>
  <si>
    <t>≥1000人次</t>
  </si>
  <si>
    <t>1262人次</t>
  </si>
  <si>
    <t>开展主题宣讲</t>
  </si>
  <si>
    <t>≥6场</t>
  </si>
  <si>
    <t>6场</t>
  </si>
  <si>
    <t>专家授课</t>
  </si>
  <si>
    <t>≥6次</t>
  </si>
  <si>
    <t>6次</t>
  </si>
  <si>
    <t>质量指标</t>
  </si>
  <si>
    <t>线上点击率</t>
  </si>
  <si>
    <t>≥40000人</t>
  </si>
  <si>
    <t>线下覆盖率</t>
  </si>
  <si>
    <t>≥3000人</t>
  </si>
  <si>
    <t>邀请各界优秀代表授课</t>
  </si>
  <si>
    <t>优良中低差</t>
  </si>
  <si>
    <t>优</t>
  </si>
  <si>
    <t>制作讲课视频</t>
  </si>
  <si>
    <t>时效指标</t>
  </si>
  <si>
    <t>项目实施周期4月-10月</t>
  </si>
  <si>
    <t>完成</t>
  </si>
  <si>
    <t>4月-11月</t>
  </si>
  <si>
    <t>10月专家时间一直未确认，确认后最早的周末时间为11月3日。后续确定专家前进行多人备选，避免1人延误项目进度的情况发生。</t>
  </si>
  <si>
    <t>成本指标</t>
  </si>
  <si>
    <t>经济成本指标</t>
  </si>
  <si>
    <t>项目预算控制数</t>
  </si>
  <si>
    <t>≤48.228万元</t>
  </si>
  <si>
    <t>48.227711万元</t>
  </si>
  <si>
    <t>效益指标</t>
  </si>
  <si>
    <t>社会效益指标</t>
  </si>
  <si>
    <t>北京市青少年服务中心社会影响力</t>
  </si>
  <si>
    <t>通过项目实施取得了一定成效，但在服务群体内关注度及认知度仍有提示，有待进一步完善。</t>
  </si>
  <si>
    <t>可持续影响指标</t>
  </si>
  <si>
    <t>促进青少年发展和创新能力提升</t>
  </si>
  <si>
    <t>通过项目实施取得了一定成效，在主题选择上今后应更侧重涉及发展和创新能力的内容。</t>
  </si>
  <si>
    <t>满意度指标</t>
  </si>
  <si>
    <t>服务对象满意度指标</t>
  </si>
  <si>
    <t>参与人员满意度</t>
  </si>
  <si>
    <t>≥90%</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</si>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</sst>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_ "/>
    <numFmt numFmtId="178" formatCode="0;[Red]0"/>
  </numFmts>
  <fonts count="26">
    <font>
      <sz val="11"/>
      <color theme="1"/>
      <name val="宋体"/>
      <charset val="134"/>
      <scheme val="minor"/>
    </font>
    <font>
      <sz val="12"/>
      <name val="宋体"/>
      <charset val="134"/>
    </font>
    <font>
      <sz val="11"/>
      <name val="宋体"/>
      <charset val="134"/>
      <scheme val="minor"/>
    </font>
    <font>
      <sz val="16"/>
      <name val="宋体"/>
      <charset val="134"/>
    </font>
    <font>
      <b/>
      <sz val="12"/>
      <name val="宋体"/>
      <charset val="134"/>
    </font>
    <font>
      <sz val="14"/>
      <name val="宋体"/>
      <charset val="134"/>
    </font>
    <font>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5">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1" fillId="0" borderId="1" xfId="0" applyFont="1" applyFill="1" applyBorder="1" applyAlignment="1">
      <alignment horizontal="justify" vertical="center"/>
    </xf>
    <xf numFmtId="176" fontId="1" fillId="0" borderId="1" xfId="1" applyNumberFormat="1" applyFont="1" applyFill="1" applyBorder="1" applyAlignment="1">
      <alignment horizontal="left" vertical="center"/>
    </xf>
    <xf numFmtId="177"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1" xfId="0" applyFont="1" applyFill="1" applyBorder="1" applyAlignment="1">
      <alignment horizontal="center" vertical="center" textRotation="255"/>
    </xf>
    <xf numFmtId="43" fontId="1" fillId="0" borderId="1" xfId="1" applyNumberFormat="1" applyFont="1" applyFill="1" applyBorder="1" applyAlignment="1">
      <alignment horizontal="center" vertical="center"/>
    </xf>
    <xf numFmtId="0" fontId="1" fillId="0" borderId="1" xfId="0" applyNumberFormat="1" applyFont="1" applyFill="1" applyBorder="1" applyAlignment="1" applyProtection="1">
      <alignment horizontal="center" vertical="center"/>
    </xf>
    <xf numFmtId="178" fontId="1" fillId="0" borderId="1" xfId="0" applyNumberFormat="1" applyFont="1" applyFill="1" applyBorder="1" applyAlignment="1">
      <alignment horizontal="center" vertical="center"/>
    </xf>
    <xf numFmtId="177" fontId="1"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 fillId="0" borderId="2" xfId="0" applyFont="1" applyFill="1" applyBorder="1" applyAlignment="1">
      <alignment horizontal="center" vertical="center" textRotation="255"/>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9" fontId="1" fillId="0" borderId="3" xfId="0" applyNumberFormat="1" applyFont="1" applyFill="1" applyBorder="1" applyAlignment="1">
      <alignment horizontal="center" vertical="center"/>
    </xf>
    <xf numFmtId="0" fontId="1" fillId="0" borderId="3" xfId="0" applyFont="1" applyFill="1" applyBorder="1" applyAlignment="1">
      <alignment horizontal="center" vertical="center"/>
    </xf>
    <xf numFmtId="177" fontId="1" fillId="0" borderId="3"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textRotation="255"/>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10" fontId="5" fillId="0" borderId="0" xfId="0" applyNumberFormat="1" applyFont="1" applyFill="1" applyBorder="1" applyAlignment="1">
      <alignment horizontal="left" vertical="center" wrapText="1"/>
    </xf>
    <xf numFmtId="0" fontId="6" fillId="0" borderId="0" xfId="0" applyFont="1" applyFill="1">
      <alignment vertical="center"/>
    </xf>
    <xf numFmtId="10" fontId="1" fillId="0" borderId="1" xfId="3" applyNumberFormat="1"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1496060</xdr:colOff>
      <xdr:row>5</xdr:row>
      <xdr:rowOff>326572</xdr:rowOff>
    </xdr:to>
    <xdr:cxnSp>
      <xdr:nvCxnSpPr>
        <xdr:cNvPr id="3" name="直接连接符 2"/>
        <xdr:cNvCxnSpPr/>
      </xdr:nvCxnSpPr>
      <xdr:spPr>
        <a:xfrm>
          <a:off x="2124075" y="1413510"/>
          <a:ext cx="147701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M32"/>
  <sheetViews>
    <sheetView tabSelected="1" zoomScaleSheetLayoutView="80" topLeftCell="A9" workbookViewId="0">
      <selection activeCell="K13" sqref="K13"/>
    </sheetView>
  </sheetViews>
  <sheetFormatPr defaultColWidth="9" defaultRowHeight="13.5"/>
  <cols>
    <col min="1" max="1" width="7.5" style="2" customWidth="1"/>
    <col min="2" max="2" width="9.625" style="2" customWidth="1"/>
    <col min="3" max="3" width="10.5" style="2" customWidth="1"/>
    <col min="4" max="4" width="26.25" style="2" customWidth="1"/>
    <col min="5" max="5" width="21.875" style="2" customWidth="1"/>
    <col min="6" max="6" width="20.125" style="2" customWidth="1"/>
    <col min="7" max="7" width="19.875" style="2" customWidth="1"/>
    <col min="8" max="9" width="10.375" style="2" customWidth="1"/>
    <col min="10" max="10" width="16.625" style="2" customWidth="1"/>
    <col min="11" max="16384" width="9" style="2"/>
  </cols>
  <sheetData>
    <row r="2" ht="21" customHeight="1" spans="1:10">
      <c r="A2" s="3" t="s">
        <v>0</v>
      </c>
      <c r="B2" s="3"/>
      <c r="C2" s="3"/>
      <c r="D2" s="3"/>
      <c r="E2" s="3"/>
      <c r="F2" s="3"/>
      <c r="G2" s="3"/>
      <c r="H2" s="3"/>
      <c r="I2" s="3"/>
      <c r="J2" s="3"/>
    </row>
    <row r="3" s="1" customFormat="1" ht="14.25" spans="1:10">
      <c r="A3" s="4" t="s">
        <v>1</v>
      </c>
      <c r="B3" s="4"/>
      <c r="C3" s="4"/>
      <c r="D3" s="4"/>
      <c r="E3" s="4"/>
      <c r="F3" s="4"/>
      <c r="G3" s="4"/>
      <c r="H3" s="4"/>
      <c r="I3" s="4"/>
      <c r="J3" s="4"/>
    </row>
    <row r="4" s="1" customFormat="1" ht="24.95" customHeight="1" spans="1:10">
      <c r="A4" s="5" t="s">
        <v>2</v>
      </c>
      <c r="B4" s="5"/>
      <c r="C4" s="5"/>
      <c r="D4" s="5" t="s">
        <v>3</v>
      </c>
      <c r="E4" s="5"/>
      <c r="F4" s="5"/>
      <c r="G4" s="5"/>
      <c r="H4" s="5"/>
      <c r="I4" s="5"/>
      <c r="J4" s="5"/>
    </row>
    <row r="5" s="1" customFormat="1" ht="36.6" customHeight="1" spans="1:10">
      <c r="A5" s="5" t="s">
        <v>4</v>
      </c>
      <c r="B5" s="5"/>
      <c r="C5" s="5"/>
      <c r="D5" s="6" t="s">
        <v>5</v>
      </c>
      <c r="E5" s="6"/>
      <c r="F5" s="6"/>
      <c r="G5" s="5" t="s">
        <v>6</v>
      </c>
      <c r="H5" s="6" t="s">
        <v>5</v>
      </c>
      <c r="I5" s="6"/>
      <c r="J5" s="6"/>
    </row>
    <row r="6" s="1" customFormat="1" ht="39.95" customHeight="1" spans="1:10">
      <c r="A6" s="7" t="s">
        <v>7</v>
      </c>
      <c r="B6" s="7"/>
      <c r="C6" s="7"/>
      <c r="D6" s="8"/>
      <c r="E6" s="7" t="s">
        <v>8</v>
      </c>
      <c r="F6" s="7" t="s">
        <v>9</v>
      </c>
      <c r="G6" s="7" t="s">
        <v>10</v>
      </c>
      <c r="H6" s="7" t="s">
        <v>11</v>
      </c>
      <c r="I6" s="7" t="s">
        <v>12</v>
      </c>
      <c r="J6" s="5" t="s">
        <v>13</v>
      </c>
    </row>
    <row r="7" s="1" customFormat="1" ht="24.95" customHeight="1" spans="1:10">
      <c r="A7" s="7"/>
      <c r="B7" s="7"/>
      <c r="C7" s="7"/>
      <c r="D7" s="9" t="s">
        <v>14</v>
      </c>
      <c r="E7" s="10">
        <v>48.228</v>
      </c>
      <c r="F7" s="10">
        <v>48.228</v>
      </c>
      <c r="G7" s="10">
        <v>48.227711</v>
      </c>
      <c r="H7" s="11">
        <v>10</v>
      </c>
      <c r="I7" s="32">
        <f>G7/F7</f>
        <v>0.999994007630422</v>
      </c>
      <c r="J7" s="17">
        <f>H7*I7</f>
        <v>9.99994007630422</v>
      </c>
    </row>
    <row r="8" s="1" customFormat="1" ht="24.95" customHeight="1" spans="1:10">
      <c r="A8" s="7"/>
      <c r="B8" s="7"/>
      <c r="C8" s="7"/>
      <c r="D8" s="12" t="s">
        <v>15</v>
      </c>
      <c r="E8" s="10">
        <v>48.228</v>
      </c>
      <c r="F8" s="10">
        <v>48.228</v>
      </c>
      <c r="G8" s="10">
        <v>48.227711</v>
      </c>
      <c r="H8" s="7" t="s">
        <v>16</v>
      </c>
      <c r="I8" s="32">
        <f t="shared" ref="I8" si="0">G8/F8</f>
        <v>0.999994007630422</v>
      </c>
      <c r="J8" s="7" t="s">
        <v>16</v>
      </c>
    </row>
    <row r="9" s="1" customFormat="1" ht="24.95" customHeight="1" spans="1:10">
      <c r="A9" s="7"/>
      <c r="B9" s="7"/>
      <c r="C9" s="7"/>
      <c r="D9" s="12" t="s">
        <v>17</v>
      </c>
      <c r="E9" s="7" t="s">
        <v>16</v>
      </c>
      <c r="F9" s="7" t="s">
        <v>16</v>
      </c>
      <c r="G9" s="7" t="s">
        <v>16</v>
      </c>
      <c r="H9" s="7" t="s">
        <v>16</v>
      </c>
      <c r="I9" s="7" t="s">
        <v>16</v>
      </c>
      <c r="J9" s="7" t="s">
        <v>16</v>
      </c>
    </row>
    <row r="10" s="1" customFormat="1" ht="24.95" customHeight="1" spans="1:10">
      <c r="A10" s="7"/>
      <c r="B10" s="7"/>
      <c r="C10" s="7"/>
      <c r="D10" s="12" t="s">
        <v>18</v>
      </c>
      <c r="E10" s="7" t="s">
        <v>16</v>
      </c>
      <c r="F10" s="7" t="s">
        <v>16</v>
      </c>
      <c r="G10" s="7" t="s">
        <v>16</v>
      </c>
      <c r="H10" s="7" t="s">
        <v>16</v>
      </c>
      <c r="I10" s="7" t="s">
        <v>16</v>
      </c>
      <c r="J10" s="7" t="s">
        <v>16</v>
      </c>
    </row>
    <row r="11" s="1" customFormat="1" ht="24.95" customHeight="1" spans="1:10">
      <c r="A11" s="13" t="s">
        <v>19</v>
      </c>
      <c r="B11" s="7" t="s">
        <v>20</v>
      </c>
      <c r="C11" s="7"/>
      <c r="D11" s="7"/>
      <c r="E11" s="7"/>
      <c r="F11" s="7"/>
      <c r="G11" s="14" t="s">
        <v>21</v>
      </c>
      <c r="H11" s="14"/>
      <c r="I11" s="14"/>
      <c r="J11" s="14"/>
    </row>
    <row r="12" s="1" customFormat="1" ht="154" customHeight="1" spans="1:10">
      <c r="A12" s="13"/>
      <c r="B12" s="6" t="s">
        <v>22</v>
      </c>
      <c r="C12" s="6"/>
      <c r="D12" s="6"/>
      <c r="E12" s="6"/>
      <c r="F12" s="6"/>
      <c r="G12" s="6" t="s">
        <v>23</v>
      </c>
      <c r="H12" s="6"/>
      <c r="I12" s="6"/>
      <c r="J12" s="6"/>
    </row>
    <row r="13" s="1" customFormat="1" ht="42" customHeight="1" spans="1:10">
      <c r="A13" s="13" t="s">
        <v>24</v>
      </c>
      <c r="B13" s="7" t="s">
        <v>25</v>
      </c>
      <c r="C13" s="5" t="s">
        <v>26</v>
      </c>
      <c r="D13" s="5" t="s">
        <v>27</v>
      </c>
      <c r="E13" s="5"/>
      <c r="F13" s="5" t="s">
        <v>28</v>
      </c>
      <c r="G13" s="7" t="s">
        <v>29</v>
      </c>
      <c r="H13" s="7" t="s">
        <v>11</v>
      </c>
      <c r="I13" s="7" t="s">
        <v>13</v>
      </c>
      <c r="J13" s="7" t="s">
        <v>30</v>
      </c>
    </row>
    <row r="14" s="1" customFormat="1" ht="28" customHeight="1" spans="1:10">
      <c r="A14" s="13"/>
      <c r="B14" s="7" t="s">
        <v>31</v>
      </c>
      <c r="C14" s="7" t="s">
        <v>32</v>
      </c>
      <c r="D14" s="7" t="s">
        <v>33</v>
      </c>
      <c r="E14" s="7"/>
      <c r="F14" s="15" t="s">
        <v>34</v>
      </c>
      <c r="G14" s="16" t="s">
        <v>35</v>
      </c>
      <c r="H14" s="17">
        <v>6</v>
      </c>
      <c r="I14" s="17">
        <v>6</v>
      </c>
      <c r="J14" s="7"/>
    </row>
    <row r="15" s="1" customFormat="1" ht="28" customHeight="1" spans="1:10">
      <c r="A15" s="13"/>
      <c r="B15" s="7"/>
      <c r="C15" s="7"/>
      <c r="D15" s="7" t="s">
        <v>36</v>
      </c>
      <c r="E15" s="7"/>
      <c r="F15" s="18" t="s">
        <v>37</v>
      </c>
      <c r="G15" s="5" t="s">
        <v>38</v>
      </c>
      <c r="H15" s="17">
        <v>8</v>
      </c>
      <c r="I15" s="17">
        <v>8</v>
      </c>
      <c r="J15" s="6"/>
    </row>
    <row r="16" s="1" customFormat="1" ht="28" customHeight="1" spans="1:10">
      <c r="A16" s="13"/>
      <c r="B16" s="7"/>
      <c r="C16" s="7"/>
      <c r="D16" s="7" t="s">
        <v>39</v>
      </c>
      <c r="E16" s="7"/>
      <c r="F16" s="18" t="s">
        <v>40</v>
      </c>
      <c r="G16" s="5" t="s">
        <v>41</v>
      </c>
      <c r="H16" s="17">
        <v>7</v>
      </c>
      <c r="I16" s="17">
        <v>7</v>
      </c>
      <c r="J16" s="6"/>
    </row>
    <row r="17" s="1" customFormat="1" ht="28" customHeight="1" spans="1:10">
      <c r="A17" s="13"/>
      <c r="B17" s="7"/>
      <c r="C17" s="19" t="s">
        <v>42</v>
      </c>
      <c r="D17" s="7" t="s">
        <v>43</v>
      </c>
      <c r="E17" s="7"/>
      <c r="F17" s="18" t="s">
        <v>44</v>
      </c>
      <c r="G17" s="5">
        <v>55000</v>
      </c>
      <c r="H17" s="17">
        <v>5</v>
      </c>
      <c r="I17" s="17">
        <v>5</v>
      </c>
      <c r="J17" s="6"/>
    </row>
    <row r="18" s="1" customFormat="1" ht="28" customHeight="1" spans="1:10">
      <c r="A18" s="20" t="s">
        <v>24</v>
      </c>
      <c r="B18" s="21" t="s">
        <v>31</v>
      </c>
      <c r="C18" s="21" t="s">
        <v>42</v>
      </c>
      <c r="D18" s="22" t="s">
        <v>45</v>
      </c>
      <c r="E18" s="22"/>
      <c r="F18" s="23" t="s">
        <v>46</v>
      </c>
      <c r="G18" s="24">
        <v>3077</v>
      </c>
      <c r="H18" s="25">
        <v>5</v>
      </c>
      <c r="I18" s="25">
        <v>5</v>
      </c>
      <c r="J18" s="33"/>
    </row>
    <row r="19" s="1" customFormat="1" ht="28" customHeight="1" spans="1:10">
      <c r="A19" s="20"/>
      <c r="B19" s="21"/>
      <c r="C19" s="21"/>
      <c r="D19" s="7" t="s">
        <v>47</v>
      </c>
      <c r="E19" s="7"/>
      <c r="F19" s="18" t="s">
        <v>48</v>
      </c>
      <c r="G19" s="5" t="s">
        <v>49</v>
      </c>
      <c r="H19" s="17">
        <v>8</v>
      </c>
      <c r="I19" s="17">
        <v>8</v>
      </c>
      <c r="J19" s="6"/>
    </row>
    <row r="20" s="1" customFormat="1" ht="28" customHeight="1" spans="1:10">
      <c r="A20" s="20"/>
      <c r="B20" s="21"/>
      <c r="C20" s="21"/>
      <c r="D20" s="7" t="s">
        <v>50</v>
      </c>
      <c r="E20" s="7"/>
      <c r="F20" s="18" t="s">
        <v>48</v>
      </c>
      <c r="G20" s="5" t="s">
        <v>49</v>
      </c>
      <c r="H20" s="17">
        <v>8</v>
      </c>
      <c r="I20" s="17">
        <v>8</v>
      </c>
      <c r="J20" s="6"/>
    </row>
    <row r="21" s="1" customFormat="1" ht="134" customHeight="1" spans="1:10">
      <c r="A21" s="20"/>
      <c r="B21" s="22"/>
      <c r="C21" s="22" t="s">
        <v>51</v>
      </c>
      <c r="D21" s="7" t="s">
        <v>52</v>
      </c>
      <c r="E21" s="7"/>
      <c r="F21" s="18" t="s">
        <v>53</v>
      </c>
      <c r="G21" s="5" t="s">
        <v>54</v>
      </c>
      <c r="H21" s="17">
        <v>8</v>
      </c>
      <c r="I21" s="17">
        <v>7</v>
      </c>
      <c r="J21" s="6" t="s">
        <v>55</v>
      </c>
    </row>
    <row r="22" s="1" customFormat="1" ht="35" customHeight="1" spans="1:10">
      <c r="A22" s="20"/>
      <c r="B22" s="7" t="s">
        <v>56</v>
      </c>
      <c r="C22" s="7" t="s">
        <v>57</v>
      </c>
      <c r="D22" s="7" t="s">
        <v>58</v>
      </c>
      <c r="E22" s="7"/>
      <c r="F22" s="18" t="s">
        <v>59</v>
      </c>
      <c r="G22" s="5" t="s">
        <v>60</v>
      </c>
      <c r="H22" s="17">
        <v>5</v>
      </c>
      <c r="I22" s="11">
        <v>5</v>
      </c>
      <c r="J22" s="6"/>
    </row>
    <row r="23" s="1" customFormat="1" ht="103" customHeight="1" spans="1:13">
      <c r="A23" s="20"/>
      <c r="B23" s="26" t="s">
        <v>61</v>
      </c>
      <c r="C23" s="7" t="s">
        <v>62</v>
      </c>
      <c r="D23" s="7" t="s">
        <v>63</v>
      </c>
      <c r="E23" s="7"/>
      <c r="F23" s="18" t="s">
        <v>48</v>
      </c>
      <c r="G23" s="5" t="s">
        <v>49</v>
      </c>
      <c r="H23" s="17">
        <v>10</v>
      </c>
      <c r="I23" s="11">
        <v>8</v>
      </c>
      <c r="J23" s="6" t="s">
        <v>64</v>
      </c>
      <c r="K23" s="34"/>
      <c r="L23" s="34"/>
      <c r="M23" s="34"/>
    </row>
    <row r="24" s="1" customFormat="1" ht="108" customHeight="1" spans="1:13">
      <c r="A24" s="20"/>
      <c r="B24" s="22"/>
      <c r="C24" s="7" t="s">
        <v>65</v>
      </c>
      <c r="D24" s="7" t="s">
        <v>66</v>
      </c>
      <c r="E24" s="7"/>
      <c r="F24" s="18" t="s">
        <v>48</v>
      </c>
      <c r="G24" s="5" t="s">
        <v>49</v>
      </c>
      <c r="H24" s="17">
        <v>10</v>
      </c>
      <c r="I24" s="11">
        <v>8</v>
      </c>
      <c r="J24" s="6" t="s">
        <v>67</v>
      </c>
      <c r="K24" s="34"/>
      <c r="L24" s="34"/>
      <c r="M24" s="34"/>
    </row>
    <row r="25" s="1" customFormat="1" ht="51" customHeight="1" spans="1:10">
      <c r="A25" s="27"/>
      <c r="B25" s="7" t="s">
        <v>68</v>
      </c>
      <c r="C25" s="7" t="s">
        <v>69</v>
      </c>
      <c r="D25" s="7" t="s">
        <v>70</v>
      </c>
      <c r="E25" s="7"/>
      <c r="F25" s="18" t="s">
        <v>71</v>
      </c>
      <c r="G25" s="18">
        <v>1</v>
      </c>
      <c r="H25" s="17">
        <v>10</v>
      </c>
      <c r="I25" s="17">
        <v>10</v>
      </c>
      <c r="J25" s="6"/>
    </row>
    <row r="26" s="1" customFormat="1" ht="24.95" customHeight="1" spans="1:10">
      <c r="A26" s="8" t="s">
        <v>72</v>
      </c>
      <c r="B26" s="8"/>
      <c r="C26" s="8"/>
      <c r="D26" s="8"/>
      <c r="E26" s="8"/>
      <c r="F26" s="8"/>
      <c r="G26" s="8"/>
      <c r="H26" s="11">
        <f>H7+SUM(H14:H25)</f>
        <v>100</v>
      </c>
      <c r="I26" s="11">
        <f>SUM(I14:I25)+J7</f>
        <v>94.9999400763042</v>
      </c>
      <c r="J26" s="8"/>
    </row>
    <row r="27" ht="18.75" spans="1:10">
      <c r="A27" s="28" t="s">
        <v>73</v>
      </c>
      <c r="B27" s="28"/>
      <c r="C27" s="29"/>
      <c r="D27" s="29"/>
      <c r="E27" s="28"/>
      <c r="F27" s="29"/>
      <c r="G27" s="29"/>
      <c r="H27" s="30"/>
      <c r="I27" s="30"/>
      <c r="J27" s="31"/>
    </row>
    <row r="28" ht="18.75" spans="1:10">
      <c r="A28" s="28" t="s">
        <v>74</v>
      </c>
      <c r="B28" s="28"/>
      <c r="C28" s="29"/>
      <c r="D28" s="29"/>
      <c r="E28" s="28"/>
      <c r="F28" s="29"/>
      <c r="G28" s="29"/>
      <c r="H28" s="30"/>
      <c r="I28" s="30"/>
      <c r="J28" s="31"/>
    </row>
    <row r="29" ht="18.75" spans="1:10">
      <c r="A29" s="28" t="s">
        <v>75</v>
      </c>
      <c r="B29" s="28"/>
      <c r="C29" s="29"/>
      <c r="D29" s="29"/>
      <c r="E29" s="28"/>
      <c r="F29" s="29"/>
      <c r="G29" s="29"/>
      <c r="H29" s="30"/>
      <c r="I29" s="30"/>
      <c r="J29" s="31"/>
    </row>
    <row r="30" ht="18.75" spans="1:10">
      <c r="A30" s="28" t="s">
        <v>76</v>
      </c>
      <c r="B30" s="28"/>
      <c r="C30" s="29"/>
      <c r="D30" s="29"/>
      <c r="E30" s="28"/>
      <c r="F30" s="29"/>
      <c r="G30" s="29"/>
      <c r="H30" s="30"/>
      <c r="I30" s="30"/>
      <c r="J30" s="31"/>
    </row>
    <row r="31" ht="18.75" spans="1:10">
      <c r="A31" s="31"/>
      <c r="B31" s="31"/>
      <c r="C31" s="31"/>
      <c r="D31" s="31"/>
      <c r="E31" s="31"/>
      <c r="F31" s="31"/>
      <c r="G31" s="31"/>
      <c r="H31" s="31"/>
      <c r="I31" s="31"/>
      <c r="J31" s="31"/>
    </row>
    <row r="32" ht="18.75" spans="1:10">
      <c r="A32" s="31"/>
      <c r="B32" s="31"/>
      <c r="C32" s="31"/>
      <c r="D32" s="31"/>
      <c r="E32" s="31"/>
      <c r="F32" s="31"/>
      <c r="G32" s="31"/>
      <c r="H32" s="31"/>
      <c r="I32" s="31"/>
      <c r="J32" s="31"/>
    </row>
  </sheetData>
  <mergeCells count="40">
    <mergeCell ref="A2:J2"/>
    <mergeCell ref="A3:J3"/>
    <mergeCell ref="A4:C4"/>
    <mergeCell ref="D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D22:E22"/>
    <mergeCell ref="D23:E23"/>
    <mergeCell ref="K23:M23"/>
    <mergeCell ref="D24:E24"/>
    <mergeCell ref="K24:M24"/>
    <mergeCell ref="D25:E25"/>
    <mergeCell ref="A26:G26"/>
    <mergeCell ref="A27:I27"/>
    <mergeCell ref="A28:I28"/>
    <mergeCell ref="A29:I29"/>
    <mergeCell ref="A30:I30"/>
    <mergeCell ref="A11:A12"/>
    <mergeCell ref="A13:A17"/>
    <mergeCell ref="A18:A25"/>
    <mergeCell ref="B14:B17"/>
    <mergeCell ref="B18:B21"/>
    <mergeCell ref="B23:B24"/>
    <mergeCell ref="C14:C16"/>
    <mergeCell ref="C18:C20"/>
    <mergeCell ref="A6:C10"/>
  </mergeCells>
  <printOptions horizontalCentered="1"/>
  <pageMargins left="0.708333333333333" right="0.708333333333333" top="0.747916666666667" bottom="0.747916666666667" header="0.314583333333333" footer="0.314583333333333"/>
  <pageSetup paperSize="9" scale="80" orientation="landscape" horizontalDpi="600"/>
  <headerFooter/>
  <rowBreaks count="1" manualBreakCount="1">
    <brk id="26"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敬</cp:lastModifiedBy>
  <dcterms:created xsi:type="dcterms:W3CDTF">2019-03-29T09:58:00Z</dcterms:created>
  <cp:lastPrinted>2024-06-15T14:43:00Z</cp:lastPrinted>
  <dcterms:modified xsi:type="dcterms:W3CDTF">2025-08-25T08:30:03Z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7B77F3EE3106381FC718AC681883BEA2_43</vt:lpwstr>
  </property>
</Properties>
</file>