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4240" windowHeight="13740"/>
  </bookViews>
  <sheets>
    <sheet name="项目支出绩效自评表" sheetId="2" r:id="rId1"/>
  </sheets>
  <definedNames>
    <definedName name="_xlnm.Print_Area" localSheetId="0">项目支出绩效自评表!$A$1:$J$23</definedName>
  </definedNames>
  <calcPr calcId="12451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2"/>
  <c r="J8"/>
  <c r="I15"/>
  <c r="I16"/>
  <c r="I17"/>
  <c r="I23"/>
  <c r="J9"/>
  <c r="I9"/>
  <c r="I8"/>
</calcChain>
</file>

<file path=xl/sharedStrings.xml><?xml version="1.0" encoding="utf-8"?>
<sst xmlns="http://schemas.openxmlformats.org/spreadsheetml/2006/main" count="66" uniqueCount="63">
  <si>
    <t>项目支出绩效自评表</t>
  </si>
  <si>
    <t>（2020年度）</t>
  </si>
  <si>
    <t>项目名称</t>
  </si>
  <si>
    <t>艺术青年思想引导项目</t>
  </si>
  <si>
    <t>主管部门</t>
  </si>
  <si>
    <t>中国共产主义青年团北京市委员会</t>
  </si>
  <si>
    <t>实施单位</t>
  </si>
  <si>
    <t>北京青少年服务中心（北京市禁毒教育基地管理中心）</t>
  </si>
  <si>
    <t>项目负责人</t>
  </si>
  <si>
    <t>高宾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</si>
  <si>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</si>
  <si>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</si>
  <si>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</si>
  <si>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</si>
  <si>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</si>
  <si>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</si>
  <si>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</si>
  <si>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</si>
  <si>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</si>
  <si>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</si>
  <si>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</si>
  <si>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</si>
  <si>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</si>
  <si>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</si>
  <si>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</si>
  <si>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1.以“推进北京全国文化中心建设——助力首都艺术青年成长成才”为主题，聚焦脱贫攻坚、抗击疫情等专题，面向大陆及港澳台地区从事美术创作的青少年、在华优秀外籍美术从业青年征集包含中国画、油画、雕塑、装置、影像、设计等类型的优秀艺术作品；
2.组织30名京津冀优秀艺术青年前往北京副中心、延庆及密云等地开展为期5天的“助力首都艺术青年成长成才”主题采风活动；
3.在中央美术学院美术馆等地共开展10场巡展，展出作品300件；
4.举办2020北京青年美术双年展巡回展览开幕式暨首届“艺象中国”全国青年美术家座谈。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</si>
  <si>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</si>
  <si>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</si>
  <si>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</si>
  <si>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</si>
  <si>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</si>
  <si>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</si>
  <si>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</si>
  <si>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</si>
  <si>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</si>
  <si>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征集作品数量</t>
  </si>
  <si>
    <t>实际完成值超指标值567%</t>
  </si>
  <si>
    <t>采风人数</t>
  </si>
  <si>
    <t>展览场次</t>
  </si>
  <si>
    <t>质量指标</t>
  </si>
  <si>
    <t>参展作品征集范围</t>
  </si>
  <si>
    <t>面向在京艺术青年征集作品</t>
  </si>
  <si>
    <t>面向大陆及港澳台地区从事美术创作的青少年、在华优秀外籍美术从业青年征集艺术作品。</t>
  </si>
  <si>
    <t>时效指标</t>
  </si>
  <si>
    <t>北京青年美术双年展开展时间</t>
  </si>
  <si>
    <t>4-12月份</t>
  </si>
  <si>
    <t>11-12月份</t>
  </si>
  <si>
    <t>成本指标</t>
  </si>
  <si>
    <t>项目预算控制数</t>
  </si>
  <si>
    <t>70万</t>
  </si>
  <si>
    <t xml:space="preserve">效
益
指
标
(30分)
</t>
  </si>
  <si>
    <t>社会效益指标</t>
  </si>
  <si>
    <t>在艺术青年中的影响力</t>
  </si>
  <si>
    <t>得到提升</t>
  </si>
  <si>
    <t>鼓励和支持艺术青年参与社会实践和公益服务，提升社会交往能力和社会责任感，促进艺术青年更好实现社会融入。充分利用团市委各战线部门资源，动员各领域团组织大力宣传、广泛参与，通过深入企业、高校、中小学、社区青年汇以及艺术聚集区等开展巡展，扩大活动群体覆盖面，提升活动社会影响力。</t>
  </si>
  <si>
    <t>待持续提升活动的社会影响力</t>
  </si>
  <si>
    <t>满意度指标
（10分）</t>
  </si>
  <si>
    <t>服务对象满意度指标</t>
  </si>
  <si>
    <t>艺术青年满意度</t>
  </si>
  <si>
    <t>满意度调查资料体现待充足</t>
  </si>
  <si>
    <t>总分：</t>
  </si>
  <si>
    <t>通过举办北京青年美术双年展，加强对艺术青年群体的联系、服务和思想引领，引导艺术青年开展主题创作，切实增强青少年文化自信和价值观自信，服务北京全国文化中心建设。</t>
    <phoneticPr fontId="13" type="noConversion"/>
  </si>
  <si>
    <t>质量设置合理性欠缺</t>
    <phoneticPr fontId="13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</si>
</sst>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.000000_ ;_ * \-#,##0.000000_ ;_ * &quot;-&quot;??_ ;_ @_ "/>
    <numFmt numFmtId="177" formatCode="0.00_);[Red]\(0.00\)"/>
  </numFmts>
  <fonts count="1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sz val="12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6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/>
    <xf numFmtId="0" fontId="12" fillId="0" borderId="0">
      <alignment vertical="center"/>
    </xf>
    <xf numFmtId="0" fontId="12" fillId="0" borderId="0"/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/>
    </xf>
    <xf numFmtId="176" fontId="4" fillId="0" borderId="6" xfId="1" applyNumberFormat="1" applyFont="1" applyBorder="1" applyAlignment="1">
      <alignment horizontal="left" vertical="center"/>
    </xf>
    <xf numFmtId="177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77" fontId="4" fillId="0" borderId="6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0" fontId="4" fillId="0" borderId="6" xfId="2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9" fontId="0" fillId="0" borderId="0" xfId="2" applyFont="1">
      <alignment vertical="center"/>
    </xf>
    <xf numFmtId="0" fontId="1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77" fontId="9" fillId="0" borderId="10" xfId="0" applyNumberFormat="1" applyFont="1" applyBorder="1" applyAlignment="1">
      <alignment horizontal="center" vertical="center"/>
    </xf>
    <xf numFmtId="177" fontId="9" fillId="0" borderId="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3" fontId="4" fillId="0" borderId="8" xfId="1" applyNumberFormat="1" applyFont="1" applyBorder="1" applyAlignment="1">
      <alignment horizontal="center" vertical="center"/>
    </xf>
    <xf numFmtId="43" fontId="4" fillId="0" borderId="9" xfId="1" applyNumberFormat="1" applyFont="1" applyBorder="1" applyAlignment="1">
      <alignment horizontal="center" vertical="center"/>
    </xf>
    <xf numFmtId="43" fontId="4" fillId="0" borderId="10" xfId="1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</cellXfs>
  <cellStyles count="6">
    <cellStyle name="百分比" xfId="2" builtinId="5"/>
    <cellStyle name="常规" xfId="0" builtinId="0"/>
    <cellStyle name="常规 2" xfId="3"/>
    <cellStyle name="常规 3" xfId="4"/>
    <cellStyle name="常规 4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CxnSpPr/>
      </xdr:nvCxnSpPr>
      <xdr:spPr>
        <a:xfrm>
          <a:off x="1313815" y="150495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"/>
  <sheetViews>
    <sheetView tabSelected="1" view="pageBreakPreview" topLeftCell="A22" zoomScale="80" zoomScaleNormal="70" workbookViewId="0">
      <selection activeCell="A24" sqref="A24:XFD27"/>
    </sheetView>
  </sheetViews>
  <sheetFormatPr defaultColWidth="9" defaultRowHeight="13.5"/>
  <cols>
    <col min="1" max="1" width="4.625" customWidth="1"/>
    <col min="2" max="2" width="6.5" customWidth="1"/>
    <col min="3" max="3" width="5.875" customWidth="1"/>
    <col min="4" max="4" width="19.625" customWidth="1"/>
    <col min="5" max="5" width="15.125" customWidth="1"/>
    <col min="6" max="6" width="13.75" customWidth="1"/>
    <col min="7" max="7" width="31.5" customWidth="1"/>
    <col min="8" max="8" width="10.75" customWidth="1"/>
    <col min="9" max="9" width="9.875" customWidth="1"/>
    <col min="10" max="10" width="18.125" customWidth="1"/>
    <col min="11" max="11" width="12.625"/>
  </cols>
  <sheetData>
    <row r="1" spans="1:11">
      <c r="A1" s="2"/>
    </row>
    <row r="2" spans="1:11" ht="21" customHeight="1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</row>
    <row r="3" spans="1:11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</row>
    <row r="4" spans="1:11" ht="17.45" customHeight="1">
      <c r="A4" s="61" t="s">
        <v>2</v>
      </c>
      <c r="B4" s="61"/>
      <c r="C4" s="61"/>
      <c r="D4" s="62" t="s">
        <v>3</v>
      </c>
      <c r="E4" s="62"/>
      <c r="F4" s="62"/>
      <c r="G4" s="62"/>
      <c r="H4" s="62"/>
      <c r="I4" s="62"/>
      <c r="J4" s="62"/>
    </row>
    <row r="5" spans="1:11" ht="34.5" customHeight="1">
      <c r="A5" s="61" t="s">
        <v>4</v>
      </c>
      <c r="B5" s="61"/>
      <c r="C5" s="61"/>
      <c r="D5" s="62" t="s">
        <v>5</v>
      </c>
      <c r="E5" s="62"/>
      <c r="F5" s="62"/>
      <c r="G5" s="3" t="s">
        <v>6</v>
      </c>
      <c r="H5" s="63" t="s">
        <v>7</v>
      </c>
      <c r="I5" s="63"/>
      <c r="J5" s="63"/>
    </row>
    <row r="6" spans="1:11" ht="17.45" customHeight="1">
      <c r="A6" s="47" t="s">
        <v>8</v>
      </c>
      <c r="B6" s="47"/>
      <c r="C6" s="47"/>
      <c r="D6" s="48" t="s">
        <v>9</v>
      </c>
      <c r="E6" s="49"/>
      <c r="F6" s="50"/>
      <c r="G6" s="4" t="s">
        <v>10</v>
      </c>
      <c r="H6" s="47">
        <v>13301236309</v>
      </c>
      <c r="I6" s="47"/>
      <c r="J6" s="47"/>
    </row>
    <row r="7" spans="1:11" ht="37.5" customHeight="1">
      <c r="A7" s="57" t="s">
        <v>11</v>
      </c>
      <c r="B7" s="57"/>
      <c r="C7" s="57"/>
      <c r="D7" s="6"/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23" t="s">
        <v>17</v>
      </c>
    </row>
    <row r="8" spans="1:11" ht="18.600000000000001" customHeight="1">
      <c r="A8" s="58"/>
      <c r="B8" s="58"/>
      <c r="C8" s="58"/>
      <c r="D8" s="8" t="s">
        <v>18</v>
      </c>
      <c r="E8" s="9">
        <v>104</v>
      </c>
      <c r="F8" s="9">
        <v>70</v>
      </c>
      <c r="G8" s="9">
        <v>70</v>
      </c>
      <c r="H8" s="10">
        <f>H9+H10+H11</f>
        <v>10</v>
      </c>
      <c r="I8" s="24">
        <f>G8/F8</f>
        <v>1</v>
      </c>
      <c r="J8" s="12">
        <f>G8/F8*H8</f>
        <v>10</v>
      </c>
    </row>
    <row r="9" spans="1:11" ht="18.600000000000001" customHeight="1">
      <c r="A9" s="58"/>
      <c r="B9" s="58"/>
      <c r="C9" s="58"/>
      <c r="D9" s="11" t="s">
        <v>19</v>
      </c>
      <c r="E9" s="9">
        <v>104</v>
      </c>
      <c r="F9" s="9">
        <v>70</v>
      </c>
      <c r="G9" s="9">
        <v>70</v>
      </c>
      <c r="H9" s="12">
        <v>10</v>
      </c>
      <c r="I9" s="24">
        <f t="shared" ref="I9" si="0">G9/F9</f>
        <v>1</v>
      </c>
      <c r="J9" s="12">
        <f>G9/F9*H9</f>
        <v>10</v>
      </c>
    </row>
    <row r="10" spans="1:11" ht="18.600000000000001" customHeight="1">
      <c r="A10" s="58"/>
      <c r="B10" s="58"/>
      <c r="C10" s="58"/>
      <c r="D10" s="11" t="s">
        <v>20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</row>
    <row r="11" spans="1:11" ht="18.600000000000001" customHeight="1">
      <c r="A11" s="58"/>
      <c r="B11" s="58"/>
      <c r="C11" s="58"/>
      <c r="D11" s="11" t="s">
        <v>21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</row>
    <row r="12" spans="1:11" ht="17.45" customHeight="1">
      <c r="A12" s="28" t="s">
        <v>22</v>
      </c>
      <c r="B12" s="51" t="s">
        <v>23</v>
      </c>
      <c r="C12" s="52"/>
      <c r="D12" s="52"/>
      <c r="E12" s="52"/>
      <c r="F12" s="53"/>
      <c r="G12" s="54" t="s">
        <v>24</v>
      </c>
      <c r="H12" s="55"/>
      <c r="I12" s="55"/>
      <c r="J12" s="56"/>
    </row>
    <row r="13" spans="1:11" ht="189" customHeight="1">
      <c r="A13" s="29"/>
      <c r="B13" s="42" t="s">
        <v>61</v>
      </c>
      <c r="C13" s="43"/>
      <c r="D13" s="43"/>
      <c r="E13" s="43"/>
      <c r="F13" s="43"/>
      <c r="G13" s="44" t="s">
        <v>25</v>
      </c>
      <c r="H13" s="43"/>
      <c r="I13" s="43"/>
      <c r="J13" s="43"/>
    </row>
    <row r="14" spans="1:11" ht="41.1" customHeight="1">
      <c r="A14" s="30" t="s">
        <v>26</v>
      </c>
      <c r="B14" s="7" t="s">
        <v>27</v>
      </c>
      <c r="C14" s="7" t="s">
        <v>28</v>
      </c>
      <c r="D14" s="45" t="s">
        <v>29</v>
      </c>
      <c r="E14" s="46"/>
      <c r="F14" s="7" t="s">
        <v>30</v>
      </c>
      <c r="G14" s="7" t="s">
        <v>31</v>
      </c>
      <c r="H14" s="7" t="s">
        <v>15</v>
      </c>
      <c r="I14" s="7" t="s">
        <v>17</v>
      </c>
      <c r="J14" s="7" t="s">
        <v>32</v>
      </c>
    </row>
    <row r="15" spans="1:11" ht="38.1" customHeight="1">
      <c r="A15" s="30"/>
      <c r="B15" s="32" t="s">
        <v>33</v>
      </c>
      <c r="C15" s="34" t="s">
        <v>34</v>
      </c>
      <c r="D15" s="40" t="s">
        <v>35</v>
      </c>
      <c r="E15" s="41"/>
      <c r="F15" s="14">
        <v>300</v>
      </c>
      <c r="G15" s="14">
        <v>2000</v>
      </c>
      <c r="H15" s="15">
        <v>10</v>
      </c>
      <c r="I15" s="15">
        <f>H15-H15*0.3</f>
        <v>7</v>
      </c>
      <c r="J15" s="25" t="s">
        <v>36</v>
      </c>
      <c r="K15" s="26"/>
    </row>
    <row r="16" spans="1:11" ht="26.45" customHeight="1">
      <c r="A16" s="30"/>
      <c r="B16" s="33"/>
      <c r="C16" s="34"/>
      <c r="D16" s="40" t="s">
        <v>37</v>
      </c>
      <c r="E16" s="41"/>
      <c r="F16" s="16">
        <v>30</v>
      </c>
      <c r="G16" s="16">
        <v>30</v>
      </c>
      <c r="H16" s="15">
        <v>10</v>
      </c>
      <c r="I16" s="15">
        <f t="shared" ref="I16:I17" si="1">IF(G16-F16&gt;0,H16,H16*(G16/F16))</f>
        <v>10</v>
      </c>
      <c r="J16" s="7"/>
    </row>
    <row r="17" spans="1:10" ht="26.45" customHeight="1">
      <c r="A17" s="30"/>
      <c r="B17" s="33"/>
      <c r="C17" s="34"/>
      <c r="D17" s="40" t="s">
        <v>38</v>
      </c>
      <c r="E17" s="41"/>
      <c r="F17" s="16">
        <v>10</v>
      </c>
      <c r="G17" s="16">
        <v>10</v>
      </c>
      <c r="H17" s="15">
        <v>10</v>
      </c>
      <c r="I17" s="15">
        <f t="shared" si="1"/>
        <v>10</v>
      </c>
      <c r="J17" s="7"/>
    </row>
    <row r="18" spans="1:10" ht="69.599999999999994" customHeight="1">
      <c r="A18" s="30"/>
      <c r="B18" s="33"/>
      <c r="C18" s="13" t="s">
        <v>39</v>
      </c>
      <c r="D18" s="40" t="s">
        <v>40</v>
      </c>
      <c r="E18" s="41"/>
      <c r="F18" s="7" t="s">
        <v>41</v>
      </c>
      <c r="G18" s="7" t="s">
        <v>42</v>
      </c>
      <c r="H18" s="15">
        <v>5</v>
      </c>
      <c r="I18" s="15">
        <v>4</v>
      </c>
      <c r="J18" s="27" t="s">
        <v>62</v>
      </c>
    </row>
    <row r="19" spans="1:10" ht="37.5" customHeight="1">
      <c r="A19" s="30"/>
      <c r="B19" s="33"/>
      <c r="C19" s="13" t="s">
        <v>43</v>
      </c>
      <c r="D19" s="40" t="s">
        <v>44</v>
      </c>
      <c r="E19" s="41"/>
      <c r="F19" s="16" t="s">
        <v>45</v>
      </c>
      <c r="G19" s="16" t="s">
        <v>46</v>
      </c>
      <c r="H19" s="15">
        <v>7</v>
      </c>
      <c r="I19" s="15">
        <v>7</v>
      </c>
      <c r="J19" s="7"/>
    </row>
    <row r="20" spans="1:10" ht="37.5" customHeight="1">
      <c r="A20" s="30"/>
      <c r="B20" s="33"/>
      <c r="C20" s="13" t="s">
        <v>47</v>
      </c>
      <c r="D20" s="40" t="s">
        <v>48</v>
      </c>
      <c r="E20" s="41"/>
      <c r="F20" s="16" t="s">
        <v>49</v>
      </c>
      <c r="G20" s="16" t="s">
        <v>49</v>
      </c>
      <c r="H20" s="15">
        <v>8</v>
      </c>
      <c r="I20" s="15">
        <v>8</v>
      </c>
      <c r="J20" s="7"/>
    </row>
    <row r="21" spans="1:10" ht="142.5">
      <c r="A21" s="31"/>
      <c r="B21" s="17" t="s">
        <v>50</v>
      </c>
      <c r="C21" s="18" t="s">
        <v>51</v>
      </c>
      <c r="D21" s="35" t="s">
        <v>52</v>
      </c>
      <c r="E21" s="35"/>
      <c r="F21" s="3" t="s">
        <v>53</v>
      </c>
      <c r="G21" s="19" t="s">
        <v>54</v>
      </c>
      <c r="H21" s="15">
        <v>30</v>
      </c>
      <c r="I21" s="15">
        <v>25</v>
      </c>
      <c r="J21" s="25" t="s">
        <v>55</v>
      </c>
    </row>
    <row r="22" spans="1:10" ht="80.099999999999994" customHeight="1">
      <c r="A22" s="31"/>
      <c r="B22" s="20" t="s">
        <v>56</v>
      </c>
      <c r="C22" s="20" t="s">
        <v>57</v>
      </c>
      <c r="D22" s="35" t="s">
        <v>58</v>
      </c>
      <c r="E22" s="35"/>
      <c r="F22" s="21">
        <v>0.9</v>
      </c>
      <c r="G22" s="21">
        <v>0.9</v>
      </c>
      <c r="H22" s="15">
        <v>10</v>
      </c>
      <c r="I22" s="15">
        <v>8</v>
      </c>
      <c r="J22" s="25" t="s">
        <v>59</v>
      </c>
    </row>
    <row r="23" spans="1:10" s="1" customFormat="1" ht="25.5" customHeight="1">
      <c r="A23" s="36" t="s">
        <v>60</v>
      </c>
      <c r="B23" s="37"/>
      <c r="C23" s="37"/>
      <c r="D23" s="37"/>
      <c r="E23" s="37"/>
      <c r="F23" s="37"/>
      <c r="G23" s="37"/>
      <c r="H23" s="22">
        <v>100</v>
      </c>
      <c r="I23" s="38">
        <f>J8+SUM(I15:I22)</f>
        <v>89</v>
      </c>
      <c r="J23" s="39"/>
    </row>
  </sheetData>
  <mergeCells count="30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A7:C11"/>
    <mergeCell ref="B13:F13"/>
    <mergeCell ref="G13:J13"/>
    <mergeCell ref="D14:E14"/>
    <mergeCell ref="D15:E15"/>
    <mergeCell ref="D16:E16"/>
    <mergeCell ref="A12:A13"/>
    <mergeCell ref="A14:A22"/>
    <mergeCell ref="B15:B20"/>
    <mergeCell ref="C15:C17"/>
    <mergeCell ref="D22:E22"/>
    <mergeCell ref="A23:G23"/>
    <mergeCell ref="I23:J23"/>
    <mergeCell ref="D17:E17"/>
    <mergeCell ref="D18:E18"/>
    <mergeCell ref="D19:E19"/>
    <mergeCell ref="D20:E20"/>
    <mergeCell ref="D21:E21"/>
  </mergeCells>
  <phoneticPr fontId="13" type="noConversion"/>
  <printOptions horizontalCentered="1"/>
  <pageMargins left="0.39305555555555599" right="0.39305555555555599" top="0.74791666666666701" bottom="0.74791666666666701" header="0.31458333333333299" footer="0.31458333333333299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Administrator</cp:lastModifiedBy>
  <cp:lastPrinted>2021-03-15T03:06:00Z</cp:lastPrinted>
  <dcterms:created xsi:type="dcterms:W3CDTF">2019-03-27T01:58:00Z</dcterms:created>
  <dcterms:modified xsi:type="dcterms:W3CDTF">2021-06-04T09:11:49Z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5BAE540DF9854CCCA330B99DD8A966BB</vt:lpwstr>
  </property>
</Properties>
</file>